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BW" sheetId="1" state="visible" r:id="rId2"/>
    <sheet name="Sheet2" sheetId="2" state="visible" r:id="rId3"/>
    <sheet name="Sheet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<sst xmlns="http://schemas.openxmlformats.org/spreadsheetml/2006/main" count="51" uniqueCount="50">
  <si>
    <t xml:space="preserve">Con Budget, or how to determine how much to charge for registration</t>
  </si>
  <si>
    <t xml:space="preserve">In cell B3, try different numbers in your expected range. Err of the side of making this number too small.</t>
  </si>
  <si>
    <t xml:space="preserve">Guests</t>
  </si>
  <si>
    <t xml:space="preserve">registration price</t>
  </si>
  <si>
    <t xml:space="preserve">Fixed costs</t>
  </si>
  <si>
    <t xml:space="preserve">Cost</t>
  </si>
  <si>
    <t xml:space="preserve">Tax/svc chg</t>
  </si>
  <si>
    <t xml:space="preserve">Total</t>
  </si>
  <si>
    <t xml:space="preserve">projector</t>
  </si>
  <si>
    <t xml:space="preserve">free</t>
  </si>
  <si>
    <t xml:space="preserve">screen</t>
  </si>
  <si>
    <t xml:space="preserve">mikes</t>
  </si>
  <si>
    <t xml:space="preserve">stage</t>
  </si>
  <si>
    <t xml:space="preserve">decorations misc</t>
  </si>
  <si>
    <t xml:space="preserve">I recommend spending most of your decorating dollars on items you will auction and thus recoup costs.</t>
  </si>
  <si>
    <t xml:space="preserve">jigsaw puzzle</t>
  </si>
  <si>
    <t xml:space="preserve">banquet entertainment</t>
  </si>
  <si>
    <t xml:space="preserve">shipping</t>
  </si>
  <si>
    <t xml:space="preserve">charge actual amount, or build into your merchandise pricing structure</t>
  </si>
  <si>
    <t xml:space="preserve">postage</t>
  </si>
  <si>
    <t xml:space="preserve">I emailed receipts; postage was so minimal I didn't even keep track</t>
  </si>
  <si>
    <t xml:space="preserve">promotional prizes</t>
  </si>
  <si>
    <t xml:space="preserve">Optional. These prizes are for a drawing at the con before yours, for all those who register.</t>
  </si>
  <si>
    <t xml:space="preserve">game prizes</t>
  </si>
  <si>
    <t xml:space="preserve">I inherited a bazillion prizes, so bought virtually none; but I recommend asking everyone to bring 1 or 2 prizes and zero out this item</t>
  </si>
  <si>
    <t xml:space="preserve">T-shirt setup fee</t>
  </si>
  <si>
    <t xml:space="preserve">I wound up building this cost into the merchandise pricing</t>
  </si>
  <si>
    <t xml:space="preserve">office supplies</t>
  </si>
  <si>
    <t xml:space="preserve">name badges</t>
  </si>
  <si>
    <t xml:space="preserve">Catering</t>
  </si>
  <si>
    <t xml:space="preserve">Friday lunch</t>
  </si>
  <si>
    <t xml:space="preserve">Friday dinner</t>
  </si>
  <si>
    <t xml:space="preserve">Saturday lunch</t>
  </si>
  <si>
    <t xml:space="preserve">Saturday banquet</t>
  </si>
  <si>
    <t xml:space="preserve">Sunday brunch</t>
  </si>
  <si>
    <t xml:space="preserve">(prices + 10% increase)</t>
  </si>
  <si>
    <t xml:space="preserve">JoAnn recommended figuring in a price increase</t>
  </si>
  <si>
    <t xml:space="preserve">per person catering</t>
  </si>
  <si>
    <t xml:space="preserve">Misc</t>
  </si>
  <si>
    <t xml:space="preserve">per person</t>
  </si>
  <si>
    <t xml:space="preserve">conzine</t>
  </si>
  <si>
    <t xml:space="preserve">Try Kinko’s/FedEx. Their price is likely to come in well below this.</t>
  </si>
  <si>
    <t xml:space="preserve">tote bag</t>
  </si>
  <si>
    <t xml:space="preserve">tote bag items</t>
  </si>
  <si>
    <t xml:space="preserve">Consider zeroing out this cost by asking people to donate items. BATB fans like to help. :-)</t>
  </si>
  <si>
    <t xml:space="preserve">Guests?</t>
  </si>
  <si>
    <t xml:space="preserve">My guests all fell through, so I have no experience from which to offer advice.</t>
  </si>
  <si>
    <t xml:space="preserve">airfare, hotel, daily stipend</t>
  </si>
  <si>
    <t xml:space="preserve">Except I had extra stress due to people not being able to say no directly, and not knowing for sure if they could come until the last minute.</t>
  </si>
  <si>
    <t xml:space="preserve">Airfare (perhaps first class), hotel and possible appearance fees are things you may need to provide if you have guest(s).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</si>
</sst>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$-409]#,##0.00;[RED]\-[$$-409]#,##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9"/>
      <name val="CenturyStd-BookCondensed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RowHeight="12.85"/>
  <cols>
    <col collapsed="false" hidden="false" max="1" min="1" style="0" width="19.7091836734694"/>
    <col collapsed="false" hidden="false" max="4" min="4" style="1" width="11.0714285714286"/>
  </cols>
  <sheetData>
    <row r="1" customFormat="false" ht="12.8" hidden="false" customHeight="false" outlineLevel="0" collapsed="false">
      <c r="A1" s="2" t="s">
        <v>0</v>
      </c>
      <c r="B1" s="2"/>
      <c r="D1" s="0"/>
      <c r="E1" s="3"/>
    </row>
    <row r="2" customFormat="false" ht="12.8" hidden="false" customHeight="false" outlineLevel="0" collapsed="false">
      <c r="A2" s="2"/>
      <c r="B2" s="4" t="s">
        <v>1</v>
      </c>
      <c r="D2" s="0"/>
      <c r="E2" s="3"/>
    </row>
    <row r="3" customFormat="false" ht="12.8" hidden="false" customHeight="false" outlineLevel="0" collapsed="false">
      <c r="A3" s="2" t="s">
        <v>2</v>
      </c>
      <c r="B3" s="2" t="n">
        <v>60</v>
      </c>
      <c r="D3" s="0"/>
      <c r="E3" s="3" t="n">
        <f aca="false">+D28+D30+E5/B3</f>
        <v>194.18837675</v>
      </c>
      <c r="F3" s="0" t="s">
        <v>3</v>
      </c>
    </row>
    <row r="4" customFormat="false" ht="12.85" hidden="false" customHeight="false" outlineLevel="0" collapsed="false">
      <c r="D4" s="0"/>
    </row>
    <row r="5" customFormat="false" ht="12.85" hidden="false" customHeight="false" outlineLevel="0" collapsed="false">
      <c r="A5" s="2" t="s">
        <v>4</v>
      </c>
      <c r="B5" s="5" t="s">
        <v>5</v>
      </c>
      <c r="C5" s="5" t="s">
        <v>6</v>
      </c>
      <c r="D5" s="6" t="s">
        <v>7</v>
      </c>
      <c r="E5" s="3" t="n">
        <f aca="false">SUM(D6:D21)</f>
        <v>1097.7375</v>
      </c>
    </row>
    <row r="6" customFormat="false" ht="12.85" hidden="false" customHeight="false" outlineLevel="0" collapsed="false">
      <c r="A6" s="0" t="s">
        <v>8</v>
      </c>
      <c r="B6" s="1" t="s">
        <v>9</v>
      </c>
      <c r="C6" s="1"/>
      <c r="D6" s="0"/>
    </row>
    <row r="7" customFormat="false" ht="12.85" hidden="false" customHeight="false" outlineLevel="0" collapsed="false">
      <c r="A7" s="0" t="s">
        <v>10</v>
      </c>
      <c r="B7" s="1" t="s">
        <v>9</v>
      </c>
      <c r="C7" s="1"/>
      <c r="D7" s="0"/>
    </row>
    <row r="8" customFormat="false" ht="12.8" hidden="false" customHeight="false" outlineLevel="0" collapsed="false">
      <c r="A8" s="0" t="s">
        <v>11</v>
      </c>
      <c r="B8" s="1" t="n">
        <f aca="false">50*3</f>
        <v>150</v>
      </c>
      <c r="C8" s="1" t="n">
        <f aca="false">B8*0.07275</f>
        <v>10.9125</v>
      </c>
      <c r="D8" s="1" t="n">
        <f aca="false">B8+C8</f>
        <v>160.9125</v>
      </c>
    </row>
    <row r="9" customFormat="false" ht="12.8" hidden="false" customHeight="false" outlineLevel="0" collapsed="false">
      <c r="A9" s="0" t="s">
        <v>12</v>
      </c>
      <c r="B9" s="1" t="n">
        <v>300</v>
      </c>
      <c r="C9" s="1" t="n">
        <f aca="false">B9*0.07275</f>
        <v>21.825</v>
      </c>
      <c r="D9" s="1" t="n">
        <f aca="false">B9+C9</f>
        <v>321.825</v>
      </c>
    </row>
    <row r="10" customFormat="false" ht="12.8" hidden="false" customHeight="false" outlineLevel="0" collapsed="false">
      <c r="A10" s="0" t="s">
        <v>13</v>
      </c>
      <c r="B10" s="1" t="n">
        <v>50</v>
      </c>
      <c r="C10" s="1"/>
      <c r="D10" s="1" t="n">
        <f aca="false">B10+C10</f>
        <v>50</v>
      </c>
      <c r="F10" s="0" t="s">
        <v>14</v>
      </c>
    </row>
    <row r="11" customFormat="false" ht="12.8" hidden="false" customHeight="false" outlineLevel="0" collapsed="false">
      <c r="A11" s="0" t="s">
        <v>15</v>
      </c>
      <c r="B11" s="1" t="n">
        <v>50</v>
      </c>
      <c r="C11" s="1"/>
      <c r="D11" s="1" t="n">
        <f aca="false">B11+C11</f>
        <v>50</v>
      </c>
    </row>
    <row r="12" customFormat="false" ht="12.85" hidden="false" customHeight="false" outlineLevel="0" collapsed="false">
      <c r="A12" s="0" t="s">
        <v>16</v>
      </c>
      <c r="B12" s="1" t="n">
        <v>200</v>
      </c>
      <c r="C12" s="1"/>
      <c r="D12" s="1" t="n">
        <f aca="false">B12+C12</f>
        <v>200</v>
      </c>
    </row>
    <row r="13" customFormat="false" ht="12.8" hidden="false" customHeight="false" outlineLevel="0" collapsed="false">
      <c r="A13" s="0" t="s">
        <v>17</v>
      </c>
      <c r="B13" s="1" t="s">
        <v>18</v>
      </c>
      <c r="C13" s="1"/>
      <c r="D13" s="0"/>
    </row>
    <row r="14" customFormat="false" ht="12.8" hidden="false" customHeight="false" outlineLevel="0" collapsed="false">
      <c r="A14" s="0" t="s">
        <v>19</v>
      </c>
      <c r="B14" s="1"/>
      <c r="C14" s="1"/>
      <c r="D14" s="1" t="n">
        <f aca="false">B14+C14</f>
        <v>0</v>
      </c>
      <c r="F14" s="0" t="s">
        <v>20</v>
      </c>
    </row>
    <row r="15" customFormat="false" ht="12.85" hidden="false" customHeight="false" outlineLevel="0" collapsed="false">
      <c r="A15" s="0" t="s">
        <v>21</v>
      </c>
      <c r="B15" s="1" t="n">
        <v>40</v>
      </c>
      <c r="C15" s="1"/>
      <c r="D15" s="1" t="n">
        <f aca="false">B15+C15</f>
        <v>40</v>
      </c>
      <c r="F15" s="0" t="s">
        <v>22</v>
      </c>
    </row>
    <row r="16" customFormat="false" ht="12.85" hidden="false" customHeight="false" outlineLevel="0" collapsed="false">
      <c r="A16" s="0" t="s">
        <v>23</v>
      </c>
      <c r="B16" s="1" t="n">
        <v>200</v>
      </c>
      <c r="C16" s="1"/>
      <c r="D16" s="1" t="n">
        <f aca="false">B16+C16</f>
        <v>200</v>
      </c>
      <c r="F16" s="0" t="s">
        <v>24</v>
      </c>
    </row>
    <row r="17" customFormat="false" ht="12.8" hidden="false" customHeight="false" outlineLevel="0" collapsed="false">
      <c r="A17" s="0" t="s">
        <v>25</v>
      </c>
      <c r="B17" s="1"/>
      <c r="C17" s="1"/>
      <c r="D17" s="1" t="n">
        <f aca="false">B17+C17</f>
        <v>0</v>
      </c>
      <c r="F17" s="0" t="s">
        <v>26</v>
      </c>
    </row>
    <row r="18" customFormat="false" ht="12.85" hidden="false" customHeight="false" outlineLevel="0" collapsed="false">
      <c r="A18" s="0" t="s">
        <v>27</v>
      </c>
      <c r="B18" s="1" t="n">
        <v>25</v>
      </c>
      <c r="C18" s="1"/>
      <c r="D18" s="1" t="n">
        <f aca="false">B18+C18</f>
        <v>25</v>
      </c>
    </row>
    <row r="19" customFormat="false" ht="12.85" hidden="false" customHeight="false" outlineLevel="0" collapsed="false">
      <c r="A19" s="0" t="s">
        <v>28</v>
      </c>
      <c r="B19" s="1" t="n">
        <v>50</v>
      </c>
      <c r="C19" s="1"/>
      <c r="D19" s="1" t="n">
        <f aca="false">B19+C19</f>
        <v>50</v>
      </c>
    </row>
    <row r="20" customFormat="false" ht="12.85" hidden="false" customHeight="false" outlineLevel="0" collapsed="false">
      <c r="B20" s="1"/>
      <c r="C20" s="1"/>
      <c r="D20" s="0"/>
    </row>
    <row r="21" customFormat="false" ht="12.85" hidden="false" customHeight="false" outlineLevel="0" collapsed="false">
      <c r="A21" s="2" t="s">
        <v>29</v>
      </c>
      <c r="B21" s="1"/>
      <c r="C21" s="1"/>
      <c r="D21" s="0"/>
      <c r="E21" s="1" t="n">
        <f aca="false">B3*SUM(B22:B26)</f>
        <v>5802</v>
      </c>
    </row>
    <row r="22" customFormat="false" ht="12.8" hidden="false" customHeight="false" outlineLevel="0" collapsed="false">
      <c r="A22" s="0" t="s">
        <v>30</v>
      </c>
      <c r="B22" s="1" t="n">
        <v>15.95</v>
      </c>
      <c r="C22" s="1" t="n">
        <f aca="false">(B22*0.2)+(B22*1.2)*0.07275</f>
        <v>4.582435</v>
      </c>
      <c r="D22" s="1" t="n">
        <f aca="false">(B22+C22)</f>
        <v>20.532435</v>
      </c>
      <c r="I22" s="7"/>
    </row>
    <row r="23" customFormat="false" ht="12.8" hidden="false" customHeight="false" outlineLevel="0" collapsed="false">
      <c r="A23" s="0" t="s">
        <v>31</v>
      </c>
      <c r="B23" s="1" t="n">
        <f aca="false">18.95</f>
        <v>18.95</v>
      </c>
      <c r="C23" s="1" t="n">
        <f aca="false">(B23*0.2)+(B23*1.2)*0.07275</f>
        <v>5.444335</v>
      </c>
      <c r="D23" s="1" t="n">
        <f aca="false">(B23+C23)</f>
        <v>24.394335</v>
      </c>
      <c r="I23" s="7"/>
    </row>
    <row r="24" customFormat="false" ht="12.85" hidden="false" customHeight="false" outlineLevel="0" collapsed="false">
      <c r="A24" s="0" t="s">
        <v>32</v>
      </c>
      <c r="B24" s="1" t="n">
        <f aca="false">18.95</f>
        <v>18.95</v>
      </c>
      <c r="C24" s="1" t="n">
        <f aca="false">(B24*0.2)+(B24*1.2)*0.07275</f>
        <v>5.444335</v>
      </c>
      <c r="D24" s="1" t="n">
        <f aca="false">(B24+C24)</f>
        <v>24.394335</v>
      </c>
    </row>
    <row r="25" customFormat="false" ht="12.85" hidden="false" customHeight="false" outlineLevel="0" collapsed="false">
      <c r="A25" s="0" t="s">
        <v>33</v>
      </c>
      <c r="B25" s="1" t="n">
        <f aca="false">(22.95+4.95)</f>
        <v>27.9</v>
      </c>
      <c r="C25" s="1" t="n">
        <f aca="false">(B25*0.2)+(B25*1.2)*0.07275</f>
        <v>8.01567</v>
      </c>
      <c r="D25" s="1" t="n">
        <f aca="false">(B25+C25)</f>
        <v>35.91567</v>
      </c>
    </row>
    <row r="26" customFormat="false" ht="12.85" hidden="false" customHeight="false" outlineLevel="0" collapsed="false">
      <c r="A26" s="0" t="s">
        <v>34</v>
      </c>
      <c r="B26" s="1" t="n">
        <f aca="false">14.95</f>
        <v>14.95</v>
      </c>
      <c r="C26" s="1" t="n">
        <f aca="false">(B26*0.2)+(B26*1.2)*0.07275</f>
        <v>4.295135</v>
      </c>
      <c r="D26" s="1" t="n">
        <f aca="false">(B26+C26)</f>
        <v>19.245135</v>
      </c>
    </row>
    <row r="27" customFormat="false" ht="12.85" hidden="false" customHeight="false" outlineLevel="0" collapsed="false">
      <c r="A27" s="0" t="s">
        <v>35</v>
      </c>
      <c r="B27" s="1" t="n">
        <f aca="false">SUM(B22:B26)*0.1</f>
        <v>9.67</v>
      </c>
      <c r="C27" s="1" t="n">
        <f aca="false">(B27*0.1)+(B27*1.1)*0.07275</f>
        <v>1.74084175</v>
      </c>
      <c r="D27" s="1" t="n">
        <f aca="false">(B27+C27)</f>
        <v>11.41084175</v>
      </c>
      <c r="F27" s="0" t="s">
        <v>36</v>
      </c>
    </row>
    <row r="28" customFormat="false" ht="12.8" hidden="false" customHeight="false" outlineLevel="0" collapsed="false">
      <c r="D28" s="3" t="n">
        <f aca="false">SUM(D22:D27)</f>
        <v>135.89275175</v>
      </c>
      <c r="E28" s="0" t="s">
        <v>37</v>
      </c>
    </row>
    <row r="29" customFormat="false" ht="12.85" hidden="false" customHeight="false" outlineLevel="0" collapsed="false">
      <c r="B29" s="1"/>
      <c r="C29" s="1"/>
      <c r="D29" s="0"/>
    </row>
    <row r="30" customFormat="false" ht="12.85" hidden="false" customHeight="false" outlineLevel="0" collapsed="false">
      <c r="A30" s="2" t="s">
        <v>38</v>
      </c>
      <c r="B30" s="1"/>
      <c r="C30" s="1"/>
      <c r="D30" s="3" t="n">
        <f aca="false">SUM(D31:D44)</f>
        <v>40</v>
      </c>
      <c r="E30" s="0" t="s">
        <v>39</v>
      </c>
    </row>
    <row r="31" customFormat="false" ht="12.85" hidden="false" customHeight="false" outlineLevel="0" collapsed="false">
      <c r="A31" s="0" t="s">
        <v>40</v>
      </c>
      <c r="B31" s="1" t="n">
        <v>20</v>
      </c>
      <c r="C31" s="1"/>
      <c r="D31" s="1" t="n">
        <f aca="false">B31+C31</f>
        <v>20</v>
      </c>
      <c r="F31" s="0" t="s">
        <v>41</v>
      </c>
    </row>
    <row r="32" customFormat="false" ht="12.85" hidden="false" customHeight="false" outlineLevel="0" collapsed="false">
      <c r="A32" s="0" t="s">
        <v>42</v>
      </c>
      <c r="B32" s="1" t="n">
        <v>5</v>
      </c>
      <c r="C32" s="1"/>
      <c r="D32" s="1" t="n">
        <f aca="false">B32+C32</f>
        <v>5</v>
      </c>
    </row>
    <row r="33" customFormat="false" ht="12.85" hidden="false" customHeight="false" outlineLevel="0" collapsed="false">
      <c r="A33" s="0" t="s">
        <v>43</v>
      </c>
      <c r="B33" s="1" t="n">
        <v>15</v>
      </c>
      <c r="C33" s="1"/>
      <c r="D33" s="1" t="n">
        <f aca="false">B33+C33</f>
        <v>15</v>
      </c>
      <c r="F33" s="0" t="s">
        <v>44</v>
      </c>
    </row>
    <row r="34" customFormat="false" ht="12.85" hidden="false" customHeight="false" outlineLevel="0" collapsed="false">
      <c r="B34" s="1"/>
      <c r="C34" s="1"/>
      <c r="D34" s="1" t="n">
        <f aca="false">B34+C34</f>
        <v>0</v>
      </c>
    </row>
    <row r="35" customFormat="false" ht="12.85" hidden="false" customHeight="false" outlineLevel="0" collapsed="false">
      <c r="B35" s="1"/>
      <c r="C35" s="1"/>
      <c r="D35" s="1" t="n">
        <f aca="false">B35+C35</f>
        <v>0</v>
      </c>
    </row>
    <row r="36" customFormat="false" ht="12.85" hidden="false" customHeight="false" outlineLevel="0" collapsed="false">
      <c r="B36" s="1"/>
      <c r="C36" s="1"/>
      <c r="D36" s="1" t="n">
        <f aca="false">B36+C36</f>
        <v>0</v>
      </c>
    </row>
    <row r="37" customFormat="false" ht="12.85" hidden="false" customHeight="false" outlineLevel="0" collapsed="false">
      <c r="A37" s="2" t="s">
        <v>45</v>
      </c>
      <c r="B37" s="1"/>
      <c r="C37" s="1"/>
      <c r="D37" s="1" t="n">
        <f aca="false">B37+C37</f>
        <v>0</v>
      </c>
      <c r="F37" s="0" t="s">
        <v>46</v>
      </c>
    </row>
    <row r="38" customFormat="false" ht="12.85" hidden="false" customHeight="false" outlineLevel="0" collapsed="false">
      <c r="A38" s="0" t="s">
        <v>47</v>
      </c>
      <c r="B38" s="1"/>
      <c r="C38" s="1"/>
      <c r="D38" s="1" t="n">
        <f aca="false">B38+C38</f>
        <v>0</v>
      </c>
      <c r="F38" s="0" t="s">
        <v>48</v>
      </c>
    </row>
    <row r="39" customFormat="false" ht="12.85" hidden="false" customHeight="false" outlineLevel="0" collapsed="false">
      <c r="B39" s="1"/>
      <c r="C39" s="1"/>
      <c r="D39" s="1" t="n">
        <f aca="false">B39+C39</f>
        <v>0</v>
      </c>
      <c r="F39" s="0" t="s">
        <v>49</v>
      </c>
    </row>
    <row r="40" customFormat="false" ht="12.85" hidden="false" customHeight="false" outlineLevel="0" collapsed="false">
      <c r="B40" s="1"/>
      <c r="C40" s="1"/>
      <c r="D40" s="1" t="n">
        <f aca="false">B40+C40</f>
        <v>0</v>
      </c>
    </row>
    <row r="41" customFormat="false" ht="12.85" hidden="false" customHeight="false" outlineLevel="0" collapsed="false">
      <c r="B41" s="1"/>
      <c r="C41" s="1"/>
      <c r="D41" s="1" t="n">
        <f aca="false">B41+C41</f>
        <v>0</v>
      </c>
    </row>
    <row r="42" customFormat="false" ht="12.85" hidden="false" customHeight="false" outlineLevel="0" collapsed="false">
      <c r="B42" s="1"/>
      <c r="C42" s="1"/>
      <c r="D42" s="1" t="n">
        <f aca="false">B42+C42</f>
        <v>0</v>
      </c>
    </row>
    <row r="43" customFormat="false" ht="12.85" hidden="false" customHeight="false" outlineLevel="0" collapsed="false">
      <c r="B43" s="1"/>
      <c r="C43" s="1"/>
      <c r="D43" s="1" t="n">
        <f aca="false">B43+C43</f>
        <v>0</v>
      </c>
    </row>
    <row r="44" customFormat="false" ht="12.85" hidden="false" customHeight="false" outlineLevel="0" collapsed="false">
      <c r="B44" s="1"/>
      <c r="C44" s="1"/>
      <c r="D44" s="1" t="n">
        <f aca="false">B44+C44</f>
        <v>0</v>
      </c>
    </row>
    <row r="45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sheetData>
    <row r="1" customFormat="false" ht="12.85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sheetData>
    <row r="1" customFormat="false" ht="12.85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286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2012-08-10T16:28:57Z</dcterms:created>
  <dc:creator/>
  <dc:description/>
  <dc:language>en-US</dc:language>
  <cp:lastModifiedBy/>
  <dcterms:modified xsi:type="dcterms:W3CDTF">2019-01-30T17:43:37Z</dcterms:modified>
  <cp:revision>32</cp:revision>
  <dc:subject/>
  <dc:title/>
</cp:coreProperties>
</file>